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 tabRatio="364"/>
  </bookViews>
  <sheets>
    <sheet name="PK" sheetId="8" r:id="rId1"/>
    <sheet name="PCKBULAN9" sheetId="26" r:id="rId2"/>
    <sheet name="REKAP (9)" sheetId="27" r:id="rId3"/>
  </sheets>
  <definedNames>
    <definedName name="_xlnm.Print_Area" localSheetId="1">PCKBULAN9!$A$1:$L$66</definedName>
    <definedName name="_xlnm.Print_Area" localSheetId="0">PK!$A$1:$T$34</definedName>
    <definedName name="_xlnm.Print_Area" localSheetId="2">'REKAP (9)'!$A$1:$H$33</definedName>
  </definedNames>
  <calcPr calcId="144525"/>
</workbook>
</file>

<file path=xl/calcChain.xml><?xml version="1.0" encoding="utf-8"?>
<calcChain xmlns="http://schemas.openxmlformats.org/spreadsheetml/2006/main">
  <c r="K52" i="26" l="1"/>
  <c r="K51" i="26"/>
  <c r="K34" i="26"/>
  <c r="K36" i="26" s="1"/>
  <c r="K43" i="26" s="1"/>
  <c r="K27" i="26"/>
  <c r="L27" i="26" s="1"/>
  <c r="K26" i="26"/>
  <c r="L26" i="26" s="1"/>
  <c r="K25" i="26"/>
  <c r="L25" i="26" s="1"/>
  <c r="K24" i="26"/>
  <c r="L24" i="26" s="1"/>
  <c r="K23" i="26"/>
  <c r="K16" i="26"/>
  <c r="K17" i="26" s="1"/>
  <c r="K28" i="26" l="1"/>
  <c r="K42" i="26" s="1"/>
  <c r="K41" i="26"/>
  <c r="K44" i="26" s="1"/>
  <c r="L16" i="26"/>
  <c r="L23" i="26"/>
  <c r="L28" i="26" s="1"/>
  <c r="L42" i="26" s="1"/>
  <c r="L34" i="26"/>
  <c r="L36" i="26" s="1"/>
  <c r="L43" i="26" s="1"/>
  <c r="L17" i="26" l="1"/>
  <c r="L41" i="26"/>
  <c r="L44" i="26" s="1"/>
  <c r="G10" i="27" s="1"/>
  <c r="L45" i="26" l="1"/>
  <c r="H10" i="27" s="1"/>
</calcChain>
</file>

<file path=xl/sharedStrings.xml><?xml version="1.0" encoding="utf-8"?>
<sst xmlns="http://schemas.openxmlformats.org/spreadsheetml/2006/main" count="273" uniqueCount="127">
  <si>
    <t>NO</t>
  </si>
  <si>
    <t>Nama</t>
  </si>
  <si>
    <t>NIP</t>
  </si>
  <si>
    <t>Jabatan</t>
  </si>
  <si>
    <t>Unit Kerja</t>
  </si>
  <si>
    <t>Pangkat/Gol.Ruang</t>
  </si>
  <si>
    <t>TARGET</t>
  </si>
  <si>
    <t>KUAL/MUTU</t>
  </si>
  <si>
    <t>REALISASI</t>
  </si>
  <si>
    <t>AK</t>
  </si>
  <si>
    <t>Catatan :</t>
  </si>
  <si>
    <t>* AK Bagi PNS yang memangku jabatan fungsional tertentu</t>
  </si>
  <si>
    <t>KUANT/OUTPUT</t>
  </si>
  <si>
    <t>Pejabat Penilai,</t>
  </si>
  <si>
    <t>PEGAWAI NEGERI SIPIL*</t>
  </si>
  <si>
    <t>Biro Perencanaan dan Organisasi</t>
  </si>
  <si>
    <t>19851211 201101 1 009</t>
  </si>
  <si>
    <t>NIP. 19730601 199402 1 001</t>
  </si>
  <si>
    <t>NILAI CAPAIAN KINERJA</t>
  </si>
  <si>
    <t>KEGIATAN TUGAS JABATAN</t>
  </si>
  <si>
    <t>INDIKATOR KINERJA</t>
  </si>
  <si>
    <t>TARGET MUTU</t>
  </si>
  <si>
    <t>TARGET KUANTITAS</t>
  </si>
  <si>
    <t>SATUAN</t>
  </si>
  <si>
    <t>WAKTU PENYELESAIAN</t>
  </si>
  <si>
    <t>JAN</t>
  </si>
  <si>
    <t>FEB</t>
  </si>
  <si>
    <t>MAR</t>
  </si>
  <si>
    <t>APR</t>
  </si>
  <si>
    <t>MEI</t>
  </si>
  <si>
    <t>JUNI</t>
  </si>
  <si>
    <t>JULI</t>
  </si>
  <si>
    <t>AGUS</t>
  </si>
  <si>
    <t>SEP</t>
  </si>
  <si>
    <t>OKT</t>
  </si>
  <si>
    <t>NOV</t>
  </si>
  <si>
    <t>DES</t>
  </si>
  <si>
    <t>PENGHITUNGAN (KUALITAS TARGET + KUALITAS REALISASI)</t>
  </si>
  <si>
    <t>NILAI CAPAIAN KINERJA (PENGHITUNGAN DIBAGI DUA)</t>
  </si>
  <si>
    <t>Penata Muda III/c</t>
  </si>
  <si>
    <t>Kepala Sub Bagian Akuntabilitas</t>
  </si>
  <si>
    <t>SASARAN KEGIATAN</t>
  </si>
  <si>
    <t>Penjelasan pengisian terhadap lampiran diatas adalah sebagai berikut :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</si>
  <si>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</si>
  <si>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</si>
  <si>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</si>
  <si>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</si>
  <si>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</si>
  <si>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</si>
  <si>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</si>
  <si>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</si>
  <si>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</si>
  <si>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1. Pada kolom 1 diisi nomor urut</t>
  </si>
  <si>
    <t>2. Pada kolom 2 diisi sasaran kegiatan terkait pelaksanaan tugas dan fungsi jabatan</t>
  </si>
  <si>
    <t>3. Pada kolom 3 diisi dengan variabel untuk mencapai sasaran kegiatan</t>
  </si>
  <si>
    <t>4. Pada kolom 4 diisi dengan target capaian kinerja yang menggunakan ukuran kualitas berupa "persentase"</t>
  </si>
  <si>
    <t>5. Pada kolom 5 diisi dengan target capaian kinerja yang menggunakan ukuran kualitas berupa "jumlah"</t>
  </si>
  <si>
    <t>6. Pada kolom 6 diisi dengan satuan dari hasil capaian kinerja</t>
  </si>
  <si>
    <t>7. Pada kolom 7 diisi dengan cara checklist pada akhir waktu penyelesaian capaian kinerja</t>
  </si>
  <si>
    <t>* Penjelasan pengisian terhadap lampiran diatas adalah sebagai berikut :</t>
  </si>
  <si>
    <t>CONTOH FORMULIR PERJANJIAN KINERJA INDIVIDU</t>
  </si>
  <si>
    <t>TINGKAT ESELON I DAN TINGKAT ESELON II (UNIT KERJA)</t>
  </si>
  <si>
    <t>3. Pada kolom 3 diisi dengan nilai angka kredit bagi yang memangku jabatan fungsional tertentu</t>
  </si>
  <si>
    <t>8. Pada kolom 8 diisi dengan perhitungan antara kualitas target ditambah kualitas realisasi</t>
  </si>
  <si>
    <t>9. Pada kolom 9 diisi dengan jumlah dari kolom 8 lalu dibagi dua</t>
  </si>
  <si>
    <t>Bulan</t>
  </si>
  <si>
    <t>NAMA / NIP</t>
  </si>
  <si>
    <t>JABATAN</t>
  </si>
  <si>
    <t>CAPAIAN KINERJA</t>
  </si>
  <si>
    <t>KETERANGAN</t>
  </si>
  <si>
    <t>2. Pada kolom 2 diisi nama dan NIP seluruh pegawai di Lingkungan Biro Perencanaan dan Organisasi</t>
  </si>
  <si>
    <t>4. Pada kolom 4 diisi dengan nama jabatan yang diemban</t>
  </si>
  <si>
    <t>5. Pada kolom 5 diisi dengan hasil rekapitulasi target capaian kinerja</t>
  </si>
  <si>
    <t>6. Pada kolom 6 diisi dengan berisi keterangan yang perlu menjadi catatan dalam capaian kinerja pegawai</t>
  </si>
  <si>
    <t>Penataan Organisasi dan Tatalaksana pada Mahkamah Agung</t>
  </si>
  <si>
    <t>Pelaksanaan Reviu Indikator Kinerja Utama</t>
  </si>
  <si>
    <t>Penyusunan Pedoman Tata Naskah Dinas</t>
  </si>
  <si>
    <t>Melaporkan hasil pelaksanaan tugas kepada atasan sebagai bahan pertanggungjawaban;</t>
  </si>
  <si>
    <t>1 Dokumen</t>
  </si>
  <si>
    <t>√</t>
  </si>
  <si>
    <t>Dokumen</t>
  </si>
  <si>
    <t>Pedoman</t>
  </si>
  <si>
    <t>100</t>
  </si>
  <si>
    <t>0</t>
  </si>
  <si>
    <t>82</t>
  </si>
  <si>
    <t>3 Laporan</t>
  </si>
  <si>
    <t>2</t>
  </si>
  <si>
    <t>1</t>
  </si>
  <si>
    <t>Penyusunan Pedoman Penilaian Capaian Kinerja</t>
  </si>
  <si>
    <t>INDIKATOR KINERJA : PELAKSANAAN REVIU INDIKATOR KINERJA UTAMA</t>
  </si>
  <si>
    <t>INDIKATOR KINERJA : PENYUSUNAN PEDOMAN PENILAIAN CAPAIAN KINERJA</t>
  </si>
  <si>
    <t>Mengumpulkan, bahan dan dokumen terkait Pedoman Penilaian Capaian Kinerja;</t>
  </si>
  <si>
    <t>Mengolah data dengan klasifikasinya sebagai bahan analisis;</t>
  </si>
  <si>
    <t>PELAKSANAAN REVIU INDIKATOR KINERJA UTAMA</t>
  </si>
  <si>
    <t>PENYUSUNAN PEDOMAN PENILAIAN CAPAIAN KINERJA</t>
  </si>
  <si>
    <t>PAGU ANGGARAN</t>
  </si>
  <si>
    <t>Atasan Pejabat Penilai</t>
  </si>
  <si>
    <t>NIP. 19690321 199403 1 002</t>
  </si>
  <si>
    <t>Jakarta, 03 Januari 2020</t>
  </si>
  <si>
    <t>65,400,000</t>
  </si>
  <si>
    <t>-</t>
  </si>
  <si>
    <t>235,714,000</t>
  </si>
  <si>
    <r>
      <t xml:space="preserve"> (</t>
    </r>
    <r>
      <rPr>
        <i/>
        <sz val="10"/>
        <rFont val="Arial Narrow"/>
        <family val="2"/>
      </rPr>
      <t>dalam rupiah</t>
    </r>
    <r>
      <rPr>
        <sz val="10"/>
        <rFont val="Arial Narrow"/>
        <family val="2"/>
      </rPr>
      <t>)</t>
    </r>
  </si>
  <si>
    <t>Kepala Biro Perencanaan dan Organisasi</t>
  </si>
  <si>
    <t>Menyiapkan bahan pengumpulan data penilaian capaian kinerja sesuai dengan prosedur sebagai bahan analisis;</t>
  </si>
  <si>
    <t>Mengumpulkan data penilaian capaian kinerja di lingkungan Badan Urusan Administrasi dan Mahkamah Agung dari unit kerja dan sumber lain;</t>
  </si>
  <si>
    <t>Menginput data pada draf pedoman penilaian capaian kinerja sesuai dengan format pengolahan data;</t>
  </si>
  <si>
    <t>MAHKAMAH AGUNG REPUBLIK INDONESIA</t>
  </si>
  <si>
    <t>INDIKATOR KINERJA : PENYUSUNAN PEDOMAN TATA NASKAH DINAS</t>
  </si>
  <si>
    <t>LAMPIRAN KEPUTUSAN SEKRETARIS</t>
  </si>
  <si>
    <t>NOMOR : 578/SEK/SK/VIII/2020</t>
  </si>
  <si>
    <t>TANGGAL : 19 Agustus 2020</t>
  </si>
  <si>
    <t>Mengumpulkan, bahan dan dokumen terkait penyusunan tata naskah dinas;</t>
  </si>
  <si>
    <t>PENYUSUNAN PEDOMAN TATA NASKAH DINAS</t>
  </si>
  <si>
    <t>Bulan : September 2020</t>
  </si>
  <si>
    <t>REKAPITULASI PENILAIAN CAPAIAN KINERJA BULAN SEPTEMBER 2020</t>
  </si>
  <si>
    <t>HASIL CAPAIAN KINERJA BULAN SEPTEMBER</t>
  </si>
  <si>
    <t>September 2020</t>
  </si>
  <si>
    <t>Jakarta, 30 September 2020</t>
  </si>
  <si>
    <t>CONTOH FORMULIR PENILAIAN CAPAIAN KINERJA BULANAN</t>
  </si>
  <si>
    <t>CONTOH FORMULIR REKAPITULASI PENILAIAN CAPAIAN KINERJA PEGAWAI</t>
  </si>
  <si>
    <t>4. Pada kolom 4 diisi dengan target capaian kinerja yang menggunakan ukuran kualitas berupa "jumlah"</t>
  </si>
  <si>
    <t>5. Pada kolom 5 diisi dengan target capaian kinerja yang menggunakan ukuran kualitas berupa "persentase"</t>
  </si>
  <si>
    <t>7. Pada kolom 7 diisi dengan persentase dari satuan hasil capaian kinerja kegiatan yang dilakukan dalam satu bulannya</t>
  </si>
  <si>
    <t>JUP</t>
  </si>
  <si>
    <t>EY</t>
  </si>
  <si>
    <t>DHP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</si>
</sst>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([$IDR]\ * #,##0.00_);_([$IDR]\ * \(#,##0.00\);_([$IDR]\ * &quot;-&quot;??_);_(@_)"/>
  </numFmts>
  <fonts count="13">
    <font>
      <sz val="10"/>
      <name val="Arial"/>
    </font>
    <font>
      <sz val="10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sz val="12"/>
      <name val="Antique Olive Compact"/>
      <family val="2"/>
    </font>
    <font>
      <sz val="12"/>
      <name val="Antique Olive Compact"/>
    </font>
    <font>
      <sz val="10"/>
      <name val="Antique Olive Compact"/>
    </font>
    <font>
      <sz val="10"/>
      <color rgb="FF00000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i/>
      <sz val="10"/>
      <name val="Arial Narrow"/>
      <family val="2"/>
    </font>
    <font>
      <sz val="8"/>
      <color theme="0"/>
      <name val="Arial Narrow"/>
      <family val="2"/>
    </font>
    <font>
      <sz val="10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/>
    <xf numFmtId="0" fontId="3" fillId="0" borderId="0" xfId="0" quotePrefix="1" applyFont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quotePrefix="1" applyFont="1" applyFill="1" applyBorder="1" applyAlignment="1">
      <alignment horizontal="center" vertical="center"/>
    </xf>
    <xf numFmtId="0" fontId="1" fillId="2" borderId="8" xfId="0" quotePrefix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4" xfId="0" quotePrefix="1" applyFont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64" fontId="1" fillId="0" borderId="4" xfId="0" quotePrefix="1" applyNumberFormat="1" applyFont="1" applyBorder="1" applyAlignment="1">
      <alignment horizontal="center" vertical="center" wrapText="1"/>
    </xf>
    <xf numFmtId="164" fontId="1" fillId="0" borderId="1" xfId="0" quotePrefix="1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/>
    <xf numFmtId="0" fontId="0" fillId="3" borderId="0" xfId="0" applyFill="1"/>
    <xf numFmtId="0" fontId="10" fillId="0" borderId="1" xfId="0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/>
    </xf>
    <xf numFmtId="0" fontId="10" fillId="0" borderId="9" xfId="0" quotePrefix="1" applyFont="1" applyBorder="1" applyAlignment="1">
      <alignment horizontal="center" vertical="center" wrapText="1"/>
    </xf>
    <xf numFmtId="0" fontId="10" fillId="0" borderId="3" xfId="0" quotePrefix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2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2" borderId="2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17" xfId="0" quotePrefix="1" applyFont="1" applyFill="1" applyBorder="1" applyAlignment="1">
      <alignment horizontal="center" vertical="center"/>
    </xf>
    <xf numFmtId="0" fontId="1" fillId="2" borderId="18" xfId="0" quotePrefix="1" applyFont="1" applyFill="1" applyBorder="1" applyAlignment="1">
      <alignment horizontal="center" vertical="center"/>
    </xf>
    <xf numFmtId="0" fontId="1" fillId="2" borderId="19" xfId="0" quotePrefix="1" applyFont="1" applyFill="1" applyBorder="1" applyAlignment="1">
      <alignment horizontal="center" vertical="center"/>
    </xf>
    <xf numFmtId="4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2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9" fontId="1" fillId="0" borderId="9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51"/>
  <sheetViews>
    <sheetView tabSelected="1" zoomScale="89" zoomScaleNormal="89" zoomScaleSheetLayoutView="90" workbookViewId="0">
      <selection activeCell="K22" sqref="K22"/>
    </sheetView>
  </sheetViews>
  <sheetFormatPr defaultRowHeight="12.75"/>
  <cols>
    <col min="1" max="1" width="5.7109375" customWidth="1"/>
    <col min="2" max="2" width="30.7109375" customWidth="1"/>
    <col min="3" max="3" width="5.7109375" customWidth="1"/>
    <col min="4" max="4" width="30.7109375" customWidth="1"/>
    <col min="5" max="7" width="10.7109375" customWidth="1"/>
    <col min="8" max="19" width="5.7109375" customWidth="1"/>
    <col min="20" max="20" width="25.7109375" customWidth="1"/>
    <col min="21" max="21" width="0.85546875" customWidth="1"/>
    <col min="22" max="22" width="3.7109375" customWidth="1"/>
    <col min="25" max="25" width="10" bestFit="1" customWidth="1"/>
    <col min="27" max="27" width="10" bestFit="1" customWidth="1"/>
  </cols>
  <sheetData>
    <row r="1" spans="1:29" ht="13.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4"/>
      <c r="P1" s="2" t="s">
        <v>109</v>
      </c>
      <c r="Q1" s="3"/>
      <c r="R1" s="3"/>
      <c r="S1" s="3"/>
      <c r="T1" s="3"/>
    </row>
    <row r="2" spans="1:29" ht="13.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4"/>
      <c r="P2" s="2" t="s">
        <v>107</v>
      </c>
      <c r="Q2" s="3"/>
      <c r="R2" s="3"/>
      <c r="S2" s="3"/>
      <c r="T2" s="3"/>
    </row>
    <row r="3" spans="1:29" ht="13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4"/>
      <c r="P3" s="2" t="s">
        <v>110</v>
      </c>
      <c r="Q3" s="3"/>
      <c r="R3" s="3"/>
      <c r="S3" s="3"/>
      <c r="T3" s="3"/>
    </row>
    <row r="4" spans="1:29" ht="13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24"/>
      <c r="P4" s="2" t="s">
        <v>111</v>
      </c>
      <c r="Q4" s="3"/>
      <c r="R4" s="3"/>
      <c r="S4" s="3"/>
      <c r="T4" s="3"/>
    </row>
    <row r="5" spans="1:29" ht="13.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24"/>
      <c r="Q5" s="3"/>
      <c r="R5" s="3"/>
      <c r="S5" s="3"/>
      <c r="T5" s="3"/>
    </row>
    <row r="6" spans="1:29" ht="15" customHeight="1">
      <c r="A6" s="71" t="s">
        <v>60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1:29" ht="15" customHeight="1">
      <c r="A7" s="72" t="s">
        <v>61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spans="1:29" ht="1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9" ht="15" customHeight="1">
      <c r="A9" s="12"/>
      <c r="B9" s="13"/>
      <c r="C9" s="1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9" ht="21.95" customHeight="1">
      <c r="A10" s="73" t="s">
        <v>0</v>
      </c>
      <c r="B10" s="75" t="s">
        <v>41</v>
      </c>
      <c r="C10" s="77" t="s">
        <v>0</v>
      </c>
      <c r="D10" s="79" t="s">
        <v>20</v>
      </c>
      <c r="E10" s="77" t="s">
        <v>21</v>
      </c>
      <c r="F10" s="77" t="s">
        <v>22</v>
      </c>
      <c r="G10" s="77" t="s">
        <v>23</v>
      </c>
      <c r="H10" s="89" t="s">
        <v>24</v>
      </c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42" t="s">
        <v>95</v>
      </c>
      <c r="Z10" s="88"/>
      <c r="AA10" s="88"/>
    </row>
    <row r="11" spans="1:29" ht="21.95" customHeight="1">
      <c r="A11" s="74"/>
      <c r="B11" s="76"/>
      <c r="C11" s="78"/>
      <c r="D11" s="80"/>
      <c r="E11" s="78"/>
      <c r="F11" s="78"/>
      <c r="G11" s="78"/>
      <c r="H11" s="32" t="s">
        <v>25</v>
      </c>
      <c r="I11" s="32" t="s">
        <v>26</v>
      </c>
      <c r="J11" s="31" t="s">
        <v>27</v>
      </c>
      <c r="K11" s="31" t="s">
        <v>28</v>
      </c>
      <c r="L11" s="31" t="s">
        <v>29</v>
      </c>
      <c r="M11" s="31" t="s">
        <v>30</v>
      </c>
      <c r="N11" s="31" t="s">
        <v>31</v>
      </c>
      <c r="O11" s="31" t="s">
        <v>32</v>
      </c>
      <c r="P11" s="31" t="s">
        <v>33</v>
      </c>
      <c r="Q11" s="31" t="s">
        <v>34</v>
      </c>
      <c r="R11" s="31" t="s">
        <v>35</v>
      </c>
      <c r="S11" s="32" t="s">
        <v>36</v>
      </c>
      <c r="T11" s="69" t="s">
        <v>102</v>
      </c>
      <c r="Z11" s="88"/>
      <c r="AA11" s="88"/>
      <c r="AB11" s="88"/>
      <c r="AC11" s="88"/>
    </row>
    <row r="12" spans="1:29" ht="21.95" customHeight="1">
      <c r="A12" s="66" t="s">
        <v>43</v>
      </c>
      <c r="B12" s="66" t="s">
        <v>44</v>
      </c>
      <c r="C12" s="67"/>
      <c r="D12" s="66" t="s">
        <v>45</v>
      </c>
      <c r="E12" s="68" t="s">
        <v>46</v>
      </c>
      <c r="F12" s="68" t="s">
        <v>47</v>
      </c>
      <c r="G12" s="68" t="s">
        <v>48</v>
      </c>
      <c r="H12" s="92" t="s">
        <v>49</v>
      </c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68" t="s">
        <v>50</v>
      </c>
      <c r="Z12" s="11"/>
      <c r="AA12" s="11"/>
      <c r="AB12" s="11"/>
      <c r="AC12" s="11"/>
    </row>
    <row r="13" spans="1:29" ht="35.1" customHeight="1">
      <c r="A13" s="85">
        <v>1</v>
      </c>
      <c r="B13" s="82" t="s">
        <v>74</v>
      </c>
      <c r="C13" s="20">
        <v>1</v>
      </c>
      <c r="D13" s="33" t="s">
        <v>75</v>
      </c>
      <c r="E13" s="38" t="s">
        <v>82</v>
      </c>
      <c r="F13" s="38" t="s">
        <v>86</v>
      </c>
      <c r="G13" s="20" t="s">
        <v>80</v>
      </c>
      <c r="H13" s="21" t="s">
        <v>79</v>
      </c>
      <c r="I13" s="21" t="s">
        <v>79</v>
      </c>
      <c r="J13" s="21" t="s">
        <v>79</v>
      </c>
      <c r="K13" s="21" t="s">
        <v>79</v>
      </c>
      <c r="L13" s="21" t="s">
        <v>79</v>
      </c>
      <c r="M13" s="21" t="s">
        <v>79</v>
      </c>
      <c r="N13" s="21" t="s">
        <v>79</v>
      </c>
      <c r="O13" s="21" t="s">
        <v>79</v>
      </c>
      <c r="P13" s="21" t="s">
        <v>79</v>
      </c>
      <c r="Q13" s="21" t="s">
        <v>79</v>
      </c>
      <c r="R13" s="21"/>
      <c r="S13" s="21"/>
      <c r="T13" s="44" t="s">
        <v>99</v>
      </c>
      <c r="Z13" s="11"/>
      <c r="AA13" s="11"/>
      <c r="AB13" s="11"/>
      <c r="AC13" s="11"/>
    </row>
    <row r="14" spans="1:29" ht="35.1" customHeight="1">
      <c r="A14" s="86"/>
      <c r="B14" s="83"/>
      <c r="C14" s="5">
        <v>2</v>
      </c>
      <c r="D14" s="34" t="s">
        <v>88</v>
      </c>
      <c r="E14" s="18" t="s">
        <v>82</v>
      </c>
      <c r="F14" s="18" t="s">
        <v>87</v>
      </c>
      <c r="G14" s="5" t="s">
        <v>80</v>
      </c>
      <c r="H14" s="7" t="s">
        <v>79</v>
      </c>
      <c r="I14" s="7" t="s">
        <v>79</v>
      </c>
      <c r="J14" s="7" t="s">
        <v>79</v>
      </c>
      <c r="K14" s="7" t="s">
        <v>79</v>
      </c>
      <c r="L14" s="7" t="s">
        <v>79</v>
      </c>
      <c r="M14" s="7" t="s">
        <v>79</v>
      </c>
      <c r="N14" s="7" t="s">
        <v>79</v>
      </c>
      <c r="O14" s="7" t="s">
        <v>79</v>
      </c>
      <c r="P14" s="7" t="s">
        <v>79</v>
      </c>
      <c r="Q14" s="7"/>
      <c r="R14" s="7"/>
      <c r="S14" s="7"/>
      <c r="T14" s="45" t="s">
        <v>100</v>
      </c>
      <c r="Z14" s="11"/>
      <c r="AA14" s="11"/>
      <c r="AB14" s="11"/>
      <c r="AC14" s="11"/>
    </row>
    <row r="15" spans="1:29" ht="35.1" customHeight="1">
      <c r="A15" s="87"/>
      <c r="B15" s="84"/>
      <c r="C15" s="5">
        <v>3</v>
      </c>
      <c r="D15" s="34" t="s">
        <v>76</v>
      </c>
      <c r="E15" s="18" t="s">
        <v>82</v>
      </c>
      <c r="F15" s="18" t="s">
        <v>87</v>
      </c>
      <c r="G15" s="5" t="s">
        <v>81</v>
      </c>
      <c r="H15" s="7"/>
      <c r="I15" s="7"/>
      <c r="J15" s="7"/>
      <c r="K15" s="7"/>
      <c r="L15" s="7"/>
      <c r="M15" s="7" t="s">
        <v>79</v>
      </c>
      <c r="N15" s="7" t="s">
        <v>79</v>
      </c>
      <c r="O15" s="7" t="s">
        <v>79</v>
      </c>
      <c r="P15" s="7" t="s">
        <v>79</v>
      </c>
      <c r="Q15" s="7" t="s">
        <v>79</v>
      </c>
      <c r="R15" s="7" t="s">
        <v>79</v>
      </c>
      <c r="S15" s="7" t="s">
        <v>79</v>
      </c>
      <c r="T15" s="45" t="s">
        <v>101</v>
      </c>
      <c r="Z15" s="11"/>
      <c r="AA15" s="11"/>
      <c r="AB15" s="11"/>
      <c r="AC15" s="11"/>
    </row>
    <row r="16" spans="1:29" ht="6.7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5" customHeight="1">
      <c r="A17" s="36"/>
      <c r="B17" s="1"/>
      <c r="C17" s="37"/>
      <c r="D17" s="1"/>
      <c r="E17" s="1"/>
      <c r="F17" s="1"/>
      <c r="G17" s="1"/>
      <c r="H17" s="1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15" customHeight="1">
      <c r="A18" s="36"/>
      <c r="B18" s="1"/>
      <c r="C18" s="37"/>
      <c r="D18" s="1"/>
      <c r="E18" s="1"/>
      <c r="F18" s="1"/>
      <c r="G18" s="1"/>
      <c r="H18" s="1"/>
      <c r="I18" s="81" t="s">
        <v>98</v>
      </c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</row>
    <row r="19" spans="1:20" ht="15" customHeight="1">
      <c r="A19" s="36"/>
      <c r="B19" s="91" t="s">
        <v>96</v>
      </c>
      <c r="C19" s="91"/>
      <c r="D19" s="91"/>
      <c r="E19" s="10"/>
      <c r="F19" s="10"/>
      <c r="G19" s="10"/>
      <c r="H19" s="6"/>
      <c r="I19" s="81" t="s">
        <v>13</v>
      </c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</row>
    <row r="20" spans="1: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37"/>
      <c r="T20" s="6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" customHeight="1">
      <c r="A23" s="2"/>
      <c r="B23" s="91" t="s">
        <v>124</v>
      </c>
      <c r="C23" s="81"/>
      <c r="D23" s="81"/>
      <c r="E23" s="10"/>
      <c r="F23" s="10"/>
      <c r="G23" s="10"/>
      <c r="H23" s="6"/>
      <c r="I23" s="81" t="s">
        <v>125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</row>
    <row r="24" spans="1:20" ht="15" customHeight="1">
      <c r="A24" s="2"/>
      <c r="B24" s="91" t="s">
        <v>97</v>
      </c>
      <c r="C24" s="81"/>
      <c r="D24" s="81"/>
      <c r="E24" s="10"/>
      <c r="F24" s="10"/>
      <c r="G24" s="10"/>
      <c r="H24" s="1"/>
      <c r="I24" s="81" t="s">
        <v>17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</row>
    <row r="25" spans="1:20" ht="15" customHeight="1">
      <c r="A25" s="2"/>
      <c r="B25" s="36"/>
      <c r="C25" s="36"/>
      <c r="D25" s="36"/>
      <c r="E25" s="36"/>
      <c r="F25" s="36"/>
      <c r="G25" s="36"/>
      <c r="H25" s="1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</row>
    <row r="26" spans="1:20" ht="9.9499999999999993" customHeight="1">
      <c r="A26" s="48" t="s">
        <v>59</v>
      </c>
      <c r="B26" s="22"/>
      <c r="C26" s="22"/>
      <c r="D26" s="22"/>
      <c r="E26" s="10"/>
      <c r="F26" s="10"/>
      <c r="G26" s="10"/>
      <c r="H26" s="1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36"/>
      <c r="T26" s="10"/>
    </row>
    <row r="27" spans="1:20" ht="9.9499999999999993" customHeight="1">
      <c r="A27" s="49" t="s">
        <v>52</v>
      </c>
      <c r="B27" s="23"/>
      <c r="C27" s="22"/>
      <c r="D27" s="22"/>
      <c r="E27" s="10"/>
      <c r="F27" s="10"/>
      <c r="G27" s="10"/>
      <c r="H27" s="1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36"/>
      <c r="T27" s="10"/>
    </row>
    <row r="28" spans="1:20" ht="9.9499999999999993" customHeight="1">
      <c r="A28" s="49" t="s">
        <v>53</v>
      </c>
      <c r="B28" s="23"/>
      <c r="C28" s="22"/>
      <c r="D28" s="22"/>
      <c r="E28" s="10"/>
      <c r="F28" s="10"/>
      <c r="G28" s="10"/>
      <c r="H28" s="1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36"/>
      <c r="T28" s="10"/>
    </row>
    <row r="29" spans="1:20" ht="9.9499999999999993" customHeight="1">
      <c r="A29" s="49" t="s">
        <v>54</v>
      </c>
      <c r="B29" s="23"/>
      <c r="C29" s="22"/>
      <c r="D29" s="22"/>
      <c r="E29" s="10"/>
      <c r="F29" s="10"/>
      <c r="G29" s="10"/>
      <c r="H29" s="1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36"/>
      <c r="T29" s="10"/>
    </row>
    <row r="30" spans="1:20" ht="9.9499999999999993" customHeight="1">
      <c r="A30" s="49" t="s">
        <v>55</v>
      </c>
      <c r="B30" s="23"/>
      <c r="C30" s="22"/>
      <c r="D30" s="22"/>
      <c r="E30" s="10"/>
      <c r="F30" s="10"/>
      <c r="G30" s="10"/>
      <c r="H30" s="1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36"/>
      <c r="T30" s="10"/>
    </row>
    <row r="31" spans="1:20" ht="9.9499999999999993" customHeight="1">
      <c r="A31" s="49" t="s">
        <v>56</v>
      </c>
      <c r="B31" s="23"/>
      <c r="C31" s="22"/>
      <c r="D31" s="22"/>
      <c r="E31" s="10"/>
      <c r="F31" s="10"/>
      <c r="G31" s="10"/>
      <c r="H31" s="1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36"/>
      <c r="T31" s="10"/>
    </row>
    <row r="32" spans="1:20" ht="9.9499999999999993" customHeight="1">
      <c r="A32" s="49" t="s">
        <v>57</v>
      </c>
      <c r="B32" s="23"/>
      <c r="C32" s="24"/>
      <c r="D32" s="24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9.9499999999999993" customHeight="1">
      <c r="A33" s="49" t="s">
        <v>58</v>
      </c>
      <c r="B33" s="23"/>
      <c r="C33" s="25"/>
      <c r="D33" s="25"/>
      <c r="E33" s="8"/>
      <c r="F33" s="8"/>
      <c r="G33" s="8"/>
      <c r="H33" s="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2" customHeight="1">
      <c r="E34" s="8"/>
      <c r="F34" s="8"/>
      <c r="G34" s="8"/>
      <c r="H34" s="8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41" spans="1:20" ht="15" customHeight="1"/>
    <row r="42" spans="1:20" ht="12.75" customHeight="1"/>
    <row r="43" spans="1:20" ht="12.75" customHeight="1"/>
    <row r="44" spans="1:20" ht="12.75" customHeight="1"/>
    <row r="46" spans="1:20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</sheetData>
  <mergeCells count="23">
    <mergeCell ref="AB11:AC11"/>
    <mergeCell ref="I19:T19"/>
    <mergeCell ref="I23:T23"/>
    <mergeCell ref="H12:S12"/>
    <mergeCell ref="I18:T18"/>
    <mergeCell ref="I24:T24"/>
    <mergeCell ref="B13:B15"/>
    <mergeCell ref="A13:A15"/>
    <mergeCell ref="Z10:AA10"/>
    <mergeCell ref="Z11:AA11"/>
    <mergeCell ref="H10:S10"/>
    <mergeCell ref="B19:D19"/>
    <mergeCell ref="B23:D23"/>
    <mergeCell ref="B24:D24"/>
    <mergeCell ref="A6:T6"/>
    <mergeCell ref="A7:T7"/>
    <mergeCell ref="A10:A11"/>
    <mergeCell ref="B10:B11"/>
    <mergeCell ref="C10:C11"/>
    <mergeCell ref="D10:D11"/>
    <mergeCell ref="E10:E11"/>
    <mergeCell ref="F10:F11"/>
    <mergeCell ref="G10:G11"/>
  </mergeCells>
  <printOptions horizontalCentered="1"/>
  <pageMargins left="0.71" right="0.76" top="0.511811023622047" bottom="0.35433070866141703" header="0.39370078740157499" footer="0.27559055118110198"/>
  <pageSetup paperSize="124"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83"/>
  <sheetViews>
    <sheetView topLeftCell="A25" zoomScale="80" zoomScaleNormal="80" zoomScaleSheetLayoutView="90" workbookViewId="0">
      <selection activeCell="C9" sqref="C9:G9"/>
    </sheetView>
  </sheetViews>
  <sheetFormatPr defaultRowHeight="12.75"/>
  <cols>
    <col min="1" max="1" width="4.7109375" customWidth="1"/>
    <col min="2" max="2" width="18.5703125" customWidth="1"/>
    <col min="3" max="3" width="25.7109375" customWidth="1"/>
    <col min="4" max="4" width="3.7109375" customWidth="1"/>
    <col min="5" max="5" width="9" customWidth="1"/>
    <col min="6" max="7" width="15.7109375" customWidth="1"/>
    <col min="8" max="8" width="8.7109375" customWidth="1"/>
    <col min="9" max="10" width="15.7109375" customWidth="1"/>
    <col min="11" max="12" width="25.7109375" customWidth="1"/>
    <col min="13" max="13" width="0.85546875" customWidth="1"/>
    <col min="14" max="14" width="3.7109375" customWidth="1"/>
    <col min="17" max="17" width="10" bestFit="1" customWidth="1"/>
    <col min="19" max="19" width="10" bestFit="1" customWidth="1"/>
  </cols>
  <sheetData>
    <row r="1" spans="1:2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2"/>
    </row>
    <row r="2" spans="1:21" ht="15" customHeight="1">
      <c r="A2" s="71" t="s">
        <v>119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21" ht="15" customHeight="1">
      <c r="A3" s="72" t="s">
        <v>14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21" ht="15" customHeight="1">
      <c r="A4" s="60" t="s">
        <v>114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21" ht="1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21" ht="20.100000000000001" customHeight="1">
      <c r="A6" s="5">
        <v>1</v>
      </c>
      <c r="B6" s="9" t="s">
        <v>1</v>
      </c>
      <c r="C6" s="102" t="s">
        <v>126</v>
      </c>
      <c r="D6" s="103"/>
      <c r="E6" s="103"/>
      <c r="F6" s="103"/>
      <c r="G6" s="104"/>
      <c r="H6" s="15"/>
      <c r="I6" s="15"/>
      <c r="J6" s="15"/>
      <c r="K6" s="15"/>
      <c r="L6" s="15"/>
    </row>
    <row r="7" spans="1:21" ht="20.100000000000001" customHeight="1">
      <c r="A7" s="5">
        <v>2</v>
      </c>
      <c r="B7" s="9" t="s">
        <v>2</v>
      </c>
      <c r="C7" s="105" t="s">
        <v>16</v>
      </c>
      <c r="D7" s="106"/>
      <c r="E7" s="106"/>
      <c r="F7" s="106"/>
      <c r="G7" s="107"/>
      <c r="H7" s="16"/>
      <c r="I7" s="16"/>
      <c r="J7" s="16"/>
      <c r="K7" s="16"/>
      <c r="L7" s="16"/>
    </row>
    <row r="8" spans="1:21" ht="20.100000000000001" customHeight="1">
      <c r="A8" s="5">
        <v>3</v>
      </c>
      <c r="B8" s="9" t="s">
        <v>5</v>
      </c>
      <c r="C8" s="105" t="s">
        <v>39</v>
      </c>
      <c r="D8" s="106"/>
      <c r="E8" s="106"/>
      <c r="F8" s="106"/>
      <c r="G8" s="107"/>
      <c r="H8" s="16"/>
      <c r="I8" s="16"/>
      <c r="J8" s="16"/>
      <c r="K8" s="16"/>
      <c r="L8" s="16"/>
    </row>
    <row r="9" spans="1:21" ht="20.100000000000001" customHeight="1">
      <c r="A9" s="5">
        <v>4</v>
      </c>
      <c r="B9" s="9" t="s">
        <v>3</v>
      </c>
      <c r="C9" s="102" t="s">
        <v>40</v>
      </c>
      <c r="D9" s="103"/>
      <c r="E9" s="103"/>
      <c r="F9" s="103"/>
      <c r="G9" s="104"/>
      <c r="H9" s="15"/>
      <c r="I9" s="15"/>
      <c r="J9" s="15"/>
      <c r="K9" s="15"/>
      <c r="L9" s="15"/>
    </row>
    <row r="10" spans="1:21" ht="20.100000000000001" customHeight="1">
      <c r="A10" s="5">
        <v>5</v>
      </c>
      <c r="B10" s="9" t="s">
        <v>4</v>
      </c>
      <c r="C10" s="102" t="s">
        <v>15</v>
      </c>
      <c r="D10" s="103"/>
      <c r="E10" s="103"/>
      <c r="F10" s="103"/>
      <c r="G10" s="104"/>
      <c r="H10" s="15"/>
      <c r="I10" s="15"/>
      <c r="J10" s="15"/>
      <c r="K10" s="15"/>
      <c r="L10" s="15"/>
    </row>
    <row r="11" spans="1:21" ht="15" customHeight="1">
      <c r="A11" s="12"/>
      <c r="B11" s="13"/>
      <c r="C11" s="13"/>
      <c r="D11" s="13"/>
      <c r="E11" s="3"/>
      <c r="F11" s="3"/>
      <c r="G11" s="3"/>
      <c r="H11" s="3"/>
      <c r="I11" s="3"/>
      <c r="J11" s="3"/>
      <c r="K11" s="3"/>
      <c r="L11" s="3"/>
    </row>
    <row r="12" spans="1:21" ht="15" customHeight="1">
      <c r="A12" s="113" t="s">
        <v>89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</row>
    <row r="13" spans="1:21" ht="21.95" customHeight="1">
      <c r="A13" s="73" t="s">
        <v>0</v>
      </c>
      <c r="B13" s="73" t="s">
        <v>19</v>
      </c>
      <c r="C13" s="109"/>
      <c r="D13" s="80"/>
      <c r="E13" s="79" t="s">
        <v>9</v>
      </c>
      <c r="F13" s="112" t="s">
        <v>6</v>
      </c>
      <c r="G13" s="79"/>
      <c r="H13" s="75" t="s">
        <v>9</v>
      </c>
      <c r="I13" s="112" t="s">
        <v>8</v>
      </c>
      <c r="J13" s="79"/>
      <c r="K13" s="77" t="s">
        <v>37</v>
      </c>
      <c r="L13" s="77" t="s">
        <v>38</v>
      </c>
      <c r="R13" s="88"/>
      <c r="S13" s="88"/>
    </row>
    <row r="14" spans="1:21" ht="21.95" customHeight="1" thickBot="1">
      <c r="A14" s="108"/>
      <c r="B14" s="108"/>
      <c r="C14" s="110"/>
      <c r="D14" s="111"/>
      <c r="E14" s="97"/>
      <c r="F14" s="27" t="s">
        <v>12</v>
      </c>
      <c r="G14" s="27" t="s">
        <v>7</v>
      </c>
      <c r="H14" s="120"/>
      <c r="I14" s="27" t="s">
        <v>12</v>
      </c>
      <c r="J14" s="27" t="s">
        <v>7</v>
      </c>
      <c r="K14" s="114"/>
      <c r="L14" s="114"/>
      <c r="R14" s="88"/>
      <c r="S14" s="88"/>
      <c r="T14" s="88"/>
      <c r="U14" s="88"/>
    </row>
    <row r="15" spans="1:21" ht="21.95" customHeight="1" thickTop="1">
      <c r="A15" s="28" t="s">
        <v>43</v>
      </c>
      <c r="B15" s="115" t="s">
        <v>44</v>
      </c>
      <c r="C15" s="116"/>
      <c r="D15" s="117"/>
      <c r="E15" s="28" t="s">
        <v>45</v>
      </c>
      <c r="F15" s="29" t="s">
        <v>46</v>
      </c>
      <c r="G15" s="29" t="s">
        <v>47</v>
      </c>
      <c r="H15" s="30"/>
      <c r="I15" s="29" t="s">
        <v>48</v>
      </c>
      <c r="J15" s="29" t="s">
        <v>49</v>
      </c>
      <c r="K15" s="29" t="s">
        <v>50</v>
      </c>
      <c r="L15" s="29" t="s">
        <v>51</v>
      </c>
      <c r="R15" s="51"/>
      <c r="S15" s="51"/>
      <c r="T15" s="51"/>
      <c r="U15" s="51"/>
    </row>
    <row r="16" spans="1:21" ht="39.950000000000003" customHeight="1">
      <c r="A16" s="5">
        <v>1</v>
      </c>
      <c r="B16" s="94" t="s">
        <v>77</v>
      </c>
      <c r="C16" s="95"/>
      <c r="D16" s="96"/>
      <c r="E16" s="18" t="s">
        <v>83</v>
      </c>
      <c r="F16" s="7" t="s">
        <v>85</v>
      </c>
      <c r="G16" s="7">
        <v>100</v>
      </c>
      <c r="H16" s="19" t="s">
        <v>83</v>
      </c>
      <c r="I16" s="7" t="s">
        <v>85</v>
      </c>
      <c r="J16" s="7">
        <v>100</v>
      </c>
      <c r="K16" s="7">
        <f>G16+J16</f>
        <v>200</v>
      </c>
      <c r="L16" s="7">
        <f>K16/2</f>
        <v>100</v>
      </c>
      <c r="R16" s="51"/>
      <c r="S16" s="51"/>
      <c r="T16" s="51"/>
      <c r="U16" s="51"/>
    </row>
    <row r="17" spans="1:21" s="1" customFormat="1" ht="35.1" customHeight="1">
      <c r="A17" s="99" t="s">
        <v>18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7">
        <f>SUM(K16:K16)</f>
        <v>200</v>
      </c>
      <c r="L17" s="17">
        <f>SUM(L16:L16)</f>
        <v>100</v>
      </c>
      <c r="R17" s="118"/>
      <c r="S17" s="119"/>
      <c r="T17" s="118"/>
      <c r="U17" s="119"/>
    </row>
    <row r="18" spans="1:21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21" ht="15" customHeight="1">
      <c r="A19" s="113" t="s">
        <v>90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</row>
    <row r="20" spans="1:21" ht="21.95" customHeight="1">
      <c r="A20" s="73" t="s">
        <v>0</v>
      </c>
      <c r="B20" s="73" t="s">
        <v>19</v>
      </c>
      <c r="C20" s="109"/>
      <c r="D20" s="80"/>
      <c r="E20" s="79" t="s">
        <v>9</v>
      </c>
      <c r="F20" s="112" t="s">
        <v>6</v>
      </c>
      <c r="G20" s="79"/>
      <c r="H20" s="75" t="s">
        <v>9</v>
      </c>
      <c r="I20" s="112" t="s">
        <v>8</v>
      </c>
      <c r="J20" s="79"/>
      <c r="K20" s="77" t="s">
        <v>37</v>
      </c>
      <c r="L20" s="77" t="s">
        <v>38</v>
      </c>
    </row>
    <row r="21" spans="1:21" ht="21.95" customHeight="1" thickBot="1">
      <c r="A21" s="108"/>
      <c r="B21" s="108"/>
      <c r="C21" s="110"/>
      <c r="D21" s="111"/>
      <c r="E21" s="97"/>
      <c r="F21" s="27" t="s">
        <v>12</v>
      </c>
      <c r="G21" s="27" t="s">
        <v>7</v>
      </c>
      <c r="H21" s="120"/>
      <c r="I21" s="27" t="s">
        <v>12</v>
      </c>
      <c r="J21" s="27" t="s">
        <v>7</v>
      </c>
      <c r="K21" s="114"/>
      <c r="L21" s="114"/>
    </row>
    <row r="22" spans="1:21" ht="24.95" customHeight="1" thickTop="1">
      <c r="A22" s="28" t="s">
        <v>43</v>
      </c>
      <c r="B22" s="115" t="s">
        <v>44</v>
      </c>
      <c r="C22" s="116"/>
      <c r="D22" s="117"/>
      <c r="E22" s="28" t="s">
        <v>45</v>
      </c>
      <c r="F22" s="29" t="s">
        <v>46</v>
      </c>
      <c r="G22" s="29" t="s">
        <v>47</v>
      </c>
      <c r="H22" s="30"/>
      <c r="I22" s="29" t="s">
        <v>48</v>
      </c>
      <c r="J22" s="29" t="s">
        <v>49</v>
      </c>
      <c r="K22" s="29" t="s">
        <v>50</v>
      </c>
      <c r="L22" s="29" t="s">
        <v>51</v>
      </c>
    </row>
    <row r="23" spans="1:21" ht="39.950000000000003" customHeight="1">
      <c r="A23" s="5">
        <v>1</v>
      </c>
      <c r="B23" s="94" t="s">
        <v>91</v>
      </c>
      <c r="C23" s="95"/>
      <c r="D23" s="96"/>
      <c r="E23" s="18" t="s">
        <v>83</v>
      </c>
      <c r="F23" s="7" t="s">
        <v>78</v>
      </c>
      <c r="G23" s="19" t="s">
        <v>82</v>
      </c>
      <c r="H23" s="19" t="s">
        <v>83</v>
      </c>
      <c r="I23" s="7" t="s">
        <v>78</v>
      </c>
      <c r="J23" s="19" t="s">
        <v>84</v>
      </c>
      <c r="K23" s="7">
        <f>G23+J23</f>
        <v>182</v>
      </c>
      <c r="L23" s="7">
        <f>K23/2</f>
        <v>91</v>
      </c>
    </row>
    <row r="24" spans="1:21" ht="39.950000000000003" customHeight="1">
      <c r="A24" s="5">
        <v>2</v>
      </c>
      <c r="B24" s="94" t="s">
        <v>104</v>
      </c>
      <c r="C24" s="95"/>
      <c r="D24" s="96"/>
      <c r="E24" s="18" t="s">
        <v>83</v>
      </c>
      <c r="F24" s="7" t="s">
        <v>78</v>
      </c>
      <c r="G24" s="19" t="s">
        <v>82</v>
      </c>
      <c r="H24" s="19" t="s">
        <v>83</v>
      </c>
      <c r="I24" s="7" t="s">
        <v>78</v>
      </c>
      <c r="J24" s="19" t="s">
        <v>82</v>
      </c>
      <c r="K24" s="7">
        <f>G24+J24</f>
        <v>200</v>
      </c>
      <c r="L24" s="7">
        <f>K24/2</f>
        <v>100</v>
      </c>
    </row>
    <row r="25" spans="1:21" ht="39.950000000000003" customHeight="1">
      <c r="A25" s="5">
        <v>3</v>
      </c>
      <c r="B25" s="94" t="s">
        <v>105</v>
      </c>
      <c r="C25" s="95"/>
      <c r="D25" s="96"/>
      <c r="E25" s="18" t="s">
        <v>83</v>
      </c>
      <c r="F25" s="7" t="s">
        <v>78</v>
      </c>
      <c r="G25" s="19" t="s">
        <v>82</v>
      </c>
      <c r="H25" s="19" t="s">
        <v>83</v>
      </c>
      <c r="I25" s="7" t="s">
        <v>78</v>
      </c>
      <c r="J25" s="7">
        <v>78</v>
      </c>
      <c r="K25" s="7">
        <f t="shared" ref="K25:K27" si="0">G25+J25</f>
        <v>178</v>
      </c>
      <c r="L25" s="7">
        <f t="shared" ref="L25:L27" si="1">K25/2</f>
        <v>89</v>
      </c>
    </row>
    <row r="26" spans="1:21" ht="39.950000000000003" customHeight="1">
      <c r="A26" s="5">
        <v>4</v>
      </c>
      <c r="B26" s="94" t="s">
        <v>106</v>
      </c>
      <c r="C26" s="95"/>
      <c r="D26" s="96"/>
      <c r="E26" s="18" t="s">
        <v>83</v>
      </c>
      <c r="F26" s="7" t="s">
        <v>78</v>
      </c>
      <c r="G26" s="19" t="s">
        <v>82</v>
      </c>
      <c r="H26" s="19" t="s">
        <v>83</v>
      </c>
      <c r="I26" s="7" t="s">
        <v>78</v>
      </c>
      <c r="J26" s="7">
        <v>92</v>
      </c>
      <c r="K26" s="7">
        <f t="shared" si="0"/>
        <v>192</v>
      </c>
      <c r="L26" s="7">
        <f t="shared" si="1"/>
        <v>96</v>
      </c>
    </row>
    <row r="27" spans="1:21" ht="39.950000000000003" customHeight="1">
      <c r="A27" s="5">
        <v>5</v>
      </c>
      <c r="B27" s="94" t="s">
        <v>92</v>
      </c>
      <c r="C27" s="95"/>
      <c r="D27" s="96"/>
      <c r="E27" s="18" t="s">
        <v>83</v>
      </c>
      <c r="F27" s="7" t="s">
        <v>78</v>
      </c>
      <c r="G27" s="19" t="s">
        <v>82</v>
      </c>
      <c r="H27" s="19" t="s">
        <v>83</v>
      </c>
      <c r="I27" s="7" t="s">
        <v>78</v>
      </c>
      <c r="J27" s="7">
        <v>82</v>
      </c>
      <c r="K27" s="7">
        <f t="shared" si="0"/>
        <v>182</v>
      </c>
      <c r="L27" s="7">
        <f t="shared" si="1"/>
        <v>91</v>
      </c>
    </row>
    <row r="28" spans="1:21" ht="24.95" customHeight="1">
      <c r="A28" s="99" t="s">
        <v>18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7">
        <f>SUM(K23:K27)/5</f>
        <v>186.8</v>
      </c>
      <c r="L28" s="17">
        <f>SUM(L23:L27)/5</f>
        <v>93.4</v>
      </c>
    </row>
    <row r="29" spans="1:21" ht="15" customHeight="1">
      <c r="A29" s="2"/>
      <c r="B29" s="2"/>
      <c r="C29" s="2"/>
      <c r="D29" s="2"/>
      <c r="E29" s="2"/>
      <c r="F29" s="1"/>
      <c r="H29" s="2"/>
      <c r="I29" s="2"/>
      <c r="J29" s="2"/>
      <c r="K29" s="2"/>
      <c r="L29" s="2"/>
    </row>
    <row r="30" spans="1:21" ht="15" customHeight="1">
      <c r="A30" s="113" t="s">
        <v>108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</row>
    <row r="31" spans="1:21" ht="21.95" customHeight="1">
      <c r="A31" s="73" t="s">
        <v>0</v>
      </c>
      <c r="B31" s="73" t="s">
        <v>19</v>
      </c>
      <c r="C31" s="109"/>
      <c r="D31" s="80"/>
      <c r="E31" s="79" t="s">
        <v>9</v>
      </c>
      <c r="F31" s="112" t="s">
        <v>6</v>
      </c>
      <c r="G31" s="79"/>
      <c r="H31" s="75" t="s">
        <v>9</v>
      </c>
      <c r="I31" s="112" t="s">
        <v>8</v>
      </c>
      <c r="J31" s="79"/>
      <c r="K31" s="77" t="s">
        <v>37</v>
      </c>
      <c r="L31" s="77" t="s">
        <v>38</v>
      </c>
      <c r="R31" s="88"/>
      <c r="S31" s="88"/>
    </row>
    <row r="32" spans="1:21" ht="21.95" customHeight="1" thickBot="1">
      <c r="A32" s="108"/>
      <c r="B32" s="108"/>
      <c r="C32" s="110"/>
      <c r="D32" s="111"/>
      <c r="E32" s="97"/>
      <c r="F32" s="27" t="s">
        <v>12</v>
      </c>
      <c r="G32" s="27" t="s">
        <v>7</v>
      </c>
      <c r="H32" s="120"/>
      <c r="I32" s="27" t="s">
        <v>12</v>
      </c>
      <c r="J32" s="27" t="s">
        <v>7</v>
      </c>
      <c r="K32" s="114"/>
      <c r="L32" s="114"/>
      <c r="R32" s="88"/>
      <c r="S32" s="88"/>
      <c r="T32" s="88"/>
      <c r="U32" s="88"/>
    </row>
    <row r="33" spans="1:21" ht="21.95" customHeight="1" thickTop="1">
      <c r="A33" s="28" t="s">
        <v>43</v>
      </c>
      <c r="B33" s="115" t="s">
        <v>44</v>
      </c>
      <c r="C33" s="116"/>
      <c r="D33" s="117"/>
      <c r="E33" s="28" t="s">
        <v>45</v>
      </c>
      <c r="F33" s="29" t="s">
        <v>46</v>
      </c>
      <c r="G33" s="29" t="s">
        <v>47</v>
      </c>
      <c r="H33" s="30"/>
      <c r="I33" s="29" t="s">
        <v>48</v>
      </c>
      <c r="J33" s="29" t="s">
        <v>49</v>
      </c>
      <c r="K33" s="29" t="s">
        <v>50</v>
      </c>
      <c r="L33" s="29" t="s">
        <v>51</v>
      </c>
      <c r="R33" s="51"/>
      <c r="S33" s="51"/>
      <c r="T33" s="51"/>
      <c r="U33" s="51"/>
    </row>
    <row r="34" spans="1:21" ht="39.950000000000003" customHeight="1">
      <c r="A34" s="5">
        <v>1</v>
      </c>
      <c r="B34" s="94" t="s">
        <v>112</v>
      </c>
      <c r="C34" s="95"/>
      <c r="D34" s="96"/>
      <c r="E34" s="18" t="s">
        <v>83</v>
      </c>
      <c r="F34" s="7" t="s">
        <v>85</v>
      </c>
      <c r="G34" s="7">
        <v>100</v>
      </c>
      <c r="H34" s="19" t="s">
        <v>83</v>
      </c>
      <c r="I34" s="7" t="s">
        <v>85</v>
      </c>
      <c r="J34" s="7">
        <v>100</v>
      </c>
      <c r="K34" s="7">
        <f>G34+J34</f>
        <v>200</v>
      </c>
      <c r="L34" s="7">
        <f>K34/2</f>
        <v>100</v>
      </c>
      <c r="R34" s="51"/>
      <c r="S34" s="51"/>
      <c r="T34" s="51"/>
      <c r="U34" s="51"/>
    </row>
    <row r="35" spans="1:21" ht="39.950000000000003" customHeight="1">
      <c r="A35" s="5"/>
      <c r="B35" s="134"/>
      <c r="C35" s="134"/>
      <c r="D35" s="134"/>
      <c r="E35" s="18"/>
      <c r="F35" s="7"/>
      <c r="G35" s="7"/>
      <c r="H35" s="19"/>
      <c r="I35" s="7"/>
      <c r="J35" s="7"/>
      <c r="K35" s="7"/>
      <c r="L35" s="7"/>
      <c r="R35" s="51"/>
      <c r="S35" s="51"/>
      <c r="T35" s="51"/>
      <c r="U35" s="51"/>
    </row>
    <row r="36" spans="1:21" s="1" customFormat="1" ht="35.1" customHeight="1">
      <c r="A36" s="99" t="s">
        <v>18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7">
        <f>SUM(K34:K34)</f>
        <v>200</v>
      </c>
      <c r="L36" s="17">
        <f>SUM(L34:L34)</f>
        <v>100</v>
      </c>
      <c r="R36" s="118"/>
      <c r="S36" s="119"/>
      <c r="T36" s="118"/>
      <c r="U36" s="119"/>
    </row>
    <row r="37" spans="1:21" ht="15" customHeight="1">
      <c r="A37" s="2"/>
      <c r="B37" s="2"/>
      <c r="C37" s="2"/>
      <c r="D37" s="2"/>
      <c r="E37" s="2"/>
      <c r="F37" s="1"/>
      <c r="H37" s="2"/>
      <c r="I37" s="2"/>
      <c r="J37" s="2"/>
      <c r="K37" s="2"/>
      <c r="L37" s="2"/>
    </row>
    <row r="38" spans="1:21" ht="15" customHeight="1">
      <c r="A38" s="62" t="s">
        <v>115</v>
      </c>
      <c r="B38" s="63"/>
      <c r="C38" s="63"/>
      <c r="D38" s="63"/>
      <c r="E38" s="63"/>
      <c r="F38" s="64"/>
      <c r="G38" s="65"/>
      <c r="H38" s="63"/>
      <c r="I38" s="63"/>
      <c r="J38" s="63"/>
      <c r="K38" s="63"/>
      <c r="L38" s="63"/>
    </row>
    <row r="39" spans="1:21" ht="15" customHeight="1">
      <c r="A39" s="73" t="s">
        <v>0</v>
      </c>
      <c r="B39" s="73" t="s">
        <v>19</v>
      </c>
      <c r="C39" s="109"/>
      <c r="D39" s="109"/>
      <c r="E39" s="109"/>
      <c r="F39" s="109"/>
      <c r="G39" s="109"/>
      <c r="H39" s="109"/>
      <c r="I39" s="109"/>
      <c r="J39" s="80"/>
      <c r="K39" s="77" t="s">
        <v>37</v>
      </c>
      <c r="L39" s="77" t="s">
        <v>38</v>
      </c>
    </row>
    <row r="40" spans="1:21" ht="15" customHeight="1" thickBot="1">
      <c r="A40" s="108"/>
      <c r="B40" s="108"/>
      <c r="C40" s="110"/>
      <c r="D40" s="110"/>
      <c r="E40" s="110"/>
      <c r="F40" s="110"/>
      <c r="G40" s="110"/>
      <c r="H40" s="110"/>
      <c r="I40" s="110"/>
      <c r="J40" s="111"/>
      <c r="K40" s="114"/>
      <c r="L40" s="114"/>
    </row>
    <row r="41" spans="1:21" ht="35.1" customHeight="1" thickTop="1">
      <c r="A41" s="41">
        <v>1</v>
      </c>
      <c r="B41" s="122" t="s">
        <v>93</v>
      </c>
      <c r="C41" s="123"/>
      <c r="D41" s="123"/>
      <c r="E41" s="123"/>
      <c r="F41" s="123"/>
      <c r="G41" s="123"/>
      <c r="H41" s="123"/>
      <c r="I41" s="123"/>
      <c r="J41" s="124"/>
      <c r="K41" s="39">
        <f>K16</f>
        <v>200</v>
      </c>
      <c r="L41" s="39">
        <f>L16</f>
        <v>100</v>
      </c>
    </row>
    <row r="42" spans="1:21" ht="35.1" customHeight="1">
      <c r="A42" s="5">
        <v>2</v>
      </c>
      <c r="B42" s="102" t="s">
        <v>94</v>
      </c>
      <c r="C42" s="103"/>
      <c r="D42" s="103"/>
      <c r="E42" s="103"/>
      <c r="F42" s="103"/>
      <c r="G42" s="103"/>
      <c r="H42" s="103"/>
      <c r="I42" s="103"/>
      <c r="J42" s="104"/>
      <c r="K42" s="5">
        <f>K28</f>
        <v>186.8</v>
      </c>
      <c r="L42" s="5">
        <f>L28</f>
        <v>93.4</v>
      </c>
    </row>
    <row r="43" spans="1:21" ht="35.1" customHeight="1">
      <c r="A43" s="5">
        <v>3</v>
      </c>
      <c r="B43" s="135" t="s">
        <v>113</v>
      </c>
      <c r="C43" s="135"/>
      <c r="D43" s="135"/>
      <c r="E43" s="135"/>
      <c r="F43" s="135"/>
      <c r="G43" s="135"/>
      <c r="H43" s="135"/>
      <c r="I43" s="135"/>
      <c r="J43" s="135"/>
      <c r="K43" s="5">
        <f>K36</f>
        <v>200</v>
      </c>
      <c r="L43" s="5">
        <f>L36</f>
        <v>100</v>
      </c>
    </row>
    <row r="44" spans="1:21" ht="24.95" customHeight="1">
      <c r="A44" s="121" t="s">
        <v>116</v>
      </c>
      <c r="B44" s="121"/>
      <c r="C44" s="121"/>
      <c r="D44" s="121"/>
      <c r="E44" s="121"/>
      <c r="F44" s="121"/>
      <c r="G44" s="121"/>
      <c r="H44" s="121"/>
      <c r="I44" s="121"/>
      <c r="J44" s="121"/>
      <c r="K44" s="46">
        <f>SUM(K41:K43)/3</f>
        <v>195.6</v>
      </c>
      <c r="L44" s="46">
        <f>SUM(L41:L43)/3</f>
        <v>97.8</v>
      </c>
    </row>
    <row r="45" spans="1:21" ht="21" customHeight="1">
      <c r="A45" s="2"/>
      <c r="B45" s="2"/>
      <c r="C45" s="2"/>
      <c r="D45" s="2"/>
      <c r="E45" s="2"/>
      <c r="F45" s="1"/>
      <c r="H45" s="2"/>
      <c r="I45" s="2"/>
      <c r="J45" s="2"/>
      <c r="K45" s="2"/>
      <c r="L45" s="40" t="str">
        <f>IF(L44&lt;=50,"(Buruk)",IF(L44&lt;=60,"(Sedang)",IF(L44&lt;=75,"(Cukup)",IF(L44&lt;=90.99,"(Baik)","(Sangat Baik)"))))</f>
        <v>(Sangat Baik)</v>
      </c>
    </row>
    <row r="46" spans="1:21" ht="15" customHeight="1">
      <c r="A46" s="1"/>
      <c r="B46" s="1"/>
      <c r="C46" s="1"/>
      <c r="D46" s="1"/>
      <c r="E46" s="1"/>
      <c r="F46" s="1"/>
      <c r="G46" s="2"/>
      <c r="H46" s="2"/>
      <c r="I46" s="2"/>
      <c r="J46" s="2"/>
      <c r="K46" s="2"/>
      <c r="L46" s="2"/>
    </row>
    <row r="47" spans="1:21" ht="15" customHeight="1">
      <c r="A47" s="81"/>
      <c r="B47" s="81"/>
      <c r="C47" s="81"/>
      <c r="D47" s="81"/>
      <c r="E47" s="81"/>
      <c r="F47" s="58"/>
      <c r="H47" s="2"/>
      <c r="I47" s="2"/>
      <c r="J47" s="2"/>
      <c r="K47" s="81" t="s">
        <v>13</v>
      </c>
      <c r="L47" s="81"/>
    </row>
    <row r="48" spans="1:21">
      <c r="A48" s="58"/>
      <c r="B48" s="58"/>
      <c r="C48" s="58"/>
      <c r="D48" s="58"/>
      <c r="E48" s="58"/>
      <c r="F48" s="58"/>
      <c r="H48" s="58"/>
      <c r="I48" s="58"/>
      <c r="J48" s="58"/>
      <c r="K48" s="58"/>
      <c r="L48" s="58"/>
    </row>
    <row r="49" spans="1:12">
      <c r="A49" s="1"/>
      <c r="B49" s="1"/>
      <c r="C49" s="1"/>
      <c r="D49" s="1"/>
      <c r="E49" s="1"/>
      <c r="F49" s="1"/>
      <c r="H49" s="1"/>
      <c r="I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H50" s="1"/>
      <c r="I50" s="1"/>
      <c r="J50" s="1"/>
      <c r="K50" s="1"/>
      <c r="L50" s="1"/>
    </row>
    <row r="51" spans="1:12" ht="15" customHeight="1">
      <c r="A51" s="81"/>
      <c r="B51" s="81"/>
      <c r="C51" s="81"/>
      <c r="D51" s="81"/>
      <c r="E51" s="81"/>
      <c r="F51" s="58"/>
      <c r="H51" s="2"/>
      <c r="I51" s="2"/>
      <c r="J51" s="2"/>
      <c r="K51" s="81" t="str">
        <f>PK!I23</f>
        <v>EY</v>
      </c>
      <c r="L51" s="81"/>
    </row>
    <row r="52" spans="1:12" ht="15" customHeight="1">
      <c r="A52" s="81"/>
      <c r="B52" s="81"/>
      <c r="C52" s="81"/>
      <c r="D52" s="81"/>
      <c r="E52" s="81"/>
      <c r="F52" s="1"/>
      <c r="H52" s="2"/>
      <c r="I52" s="2"/>
      <c r="J52" s="2"/>
      <c r="K52" s="81" t="str">
        <f>PK!I24</f>
        <v>NIP. 19730601 199402 1 001</v>
      </c>
      <c r="L52" s="81"/>
    </row>
    <row r="53" spans="1:12" ht="12" customHeight="1">
      <c r="A53" s="98" t="s">
        <v>10</v>
      </c>
      <c r="B53" s="98"/>
      <c r="C53" s="98"/>
      <c r="D53" s="98"/>
      <c r="E53" s="98"/>
      <c r="F53" s="8"/>
      <c r="G53" s="1"/>
      <c r="H53" s="1"/>
      <c r="I53" s="1"/>
      <c r="J53" s="1"/>
      <c r="K53" s="1"/>
      <c r="L53" s="1"/>
    </row>
    <row r="54" spans="1:12" ht="12" customHeight="1">
      <c r="A54" s="101" t="s">
        <v>11</v>
      </c>
      <c r="B54" s="101"/>
      <c r="C54" s="101"/>
      <c r="D54" s="101"/>
      <c r="E54" s="101"/>
    </row>
    <row r="55" spans="1:12" ht="12" customHeight="1">
      <c r="A55" s="8"/>
      <c r="B55" s="8"/>
      <c r="C55" s="8"/>
      <c r="D55" s="8"/>
      <c r="E55" s="8"/>
    </row>
    <row r="56" spans="1:12" ht="12" customHeight="1">
      <c r="A56" s="22" t="s">
        <v>42</v>
      </c>
      <c r="B56" s="22"/>
      <c r="C56" s="8"/>
      <c r="D56" s="8"/>
      <c r="E56" s="8"/>
    </row>
    <row r="57" spans="1:12" ht="12" customHeight="1">
      <c r="A57" s="26" t="s">
        <v>52</v>
      </c>
      <c r="B57" s="61"/>
      <c r="C57" s="8"/>
      <c r="D57" s="8"/>
      <c r="E57" s="8"/>
    </row>
    <row r="58" spans="1:12" ht="12" customHeight="1">
      <c r="A58" s="26" t="s">
        <v>53</v>
      </c>
      <c r="B58" s="61"/>
      <c r="C58" s="8"/>
      <c r="D58" s="8"/>
      <c r="E58" s="8"/>
    </row>
    <row r="59" spans="1:12" ht="12" customHeight="1">
      <c r="A59" s="26" t="s">
        <v>62</v>
      </c>
      <c r="B59" s="61"/>
      <c r="C59" s="8"/>
      <c r="D59" s="8"/>
      <c r="E59" s="8"/>
    </row>
    <row r="60" spans="1:12" ht="12" customHeight="1">
      <c r="A60" s="26" t="s">
        <v>121</v>
      </c>
      <c r="B60" s="70"/>
      <c r="C60" s="8"/>
      <c r="D60" s="8"/>
      <c r="E60" s="8"/>
      <c r="F60" s="8"/>
      <c r="G60" s="1"/>
      <c r="H60" s="1"/>
      <c r="I60" s="1"/>
      <c r="J60" s="1"/>
      <c r="K60" s="1"/>
      <c r="L60" s="1"/>
    </row>
    <row r="61" spans="1:12">
      <c r="A61" s="26" t="s">
        <v>122</v>
      </c>
      <c r="B61" s="70"/>
      <c r="C61" s="8"/>
      <c r="D61" s="8"/>
      <c r="E61" s="8"/>
    </row>
    <row r="62" spans="1:12" ht="12" customHeight="1">
      <c r="A62" s="26" t="s">
        <v>57</v>
      </c>
      <c r="B62" s="61"/>
      <c r="C62" s="8"/>
      <c r="D62" s="8"/>
      <c r="E62" s="8"/>
    </row>
    <row r="63" spans="1:12" ht="12" customHeight="1">
      <c r="A63" s="26" t="s">
        <v>123</v>
      </c>
      <c r="B63" s="61"/>
      <c r="C63" s="8"/>
      <c r="D63" s="8"/>
      <c r="E63" s="8"/>
    </row>
    <row r="64" spans="1:12" ht="12" customHeight="1">
      <c r="A64" s="26" t="s">
        <v>63</v>
      </c>
      <c r="B64" s="61"/>
      <c r="C64" s="8"/>
      <c r="D64" s="8"/>
      <c r="E64" s="8"/>
    </row>
    <row r="65" spans="1:12" ht="12" customHeight="1">
      <c r="A65" s="26" t="s">
        <v>64</v>
      </c>
      <c r="B65" s="61"/>
      <c r="C65" s="8"/>
      <c r="D65" s="8"/>
      <c r="E65" s="8"/>
    </row>
    <row r="66" spans="1:12" ht="12" customHeight="1">
      <c r="F66" s="8"/>
      <c r="G66" s="1"/>
      <c r="H66" s="1"/>
      <c r="I66" s="1"/>
      <c r="J66" s="1"/>
      <c r="K66" s="1"/>
      <c r="L66" s="1"/>
    </row>
    <row r="73" spans="1:12" ht="15" customHeight="1"/>
    <row r="74" spans="1:12" ht="12.75" customHeight="1"/>
    <row r="75" spans="1:12" ht="12.75" customHeight="1"/>
    <row r="76" spans="1:12" ht="12.75" customHeight="1"/>
    <row r="78" spans="1:1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</sheetData>
  <mergeCells count="74">
    <mergeCell ref="C9:G9"/>
    <mergeCell ref="A2:L2"/>
    <mergeCell ref="A3:L3"/>
    <mergeCell ref="C6:G6"/>
    <mergeCell ref="C7:G7"/>
    <mergeCell ref="C8:G8"/>
    <mergeCell ref="B16:D16"/>
    <mergeCell ref="C10:G10"/>
    <mergeCell ref="A12:L12"/>
    <mergeCell ref="A13:A14"/>
    <mergeCell ref="B13:D14"/>
    <mergeCell ref="E13:E14"/>
    <mergeCell ref="F13:G13"/>
    <mergeCell ref="H13:H14"/>
    <mergeCell ref="I13:J13"/>
    <mergeCell ref="K13:K14"/>
    <mergeCell ref="L13:L14"/>
    <mergeCell ref="R13:S13"/>
    <mergeCell ref="R14:S14"/>
    <mergeCell ref="T14:U14"/>
    <mergeCell ref="B15:D15"/>
    <mergeCell ref="B25:D25"/>
    <mergeCell ref="A17:J17"/>
    <mergeCell ref="R17:S17"/>
    <mergeCell ref="T17:U17"/>
    <mergeCell ref="A19:L19"/>
    <mergeCell ref="A20:A21"/>
    <mergeCell ref="B20:D21"/>
    <mergeCell ref="E20:E21"/>
    <mergeCell ref="F20:G20"/>
    <mergeCell ref="H20:H21"/>
    <mergeCell ref="I20:J20"/>
    <mergeCell ref="K20:K21"/>
    <mergeCell ref="T32:U32"/>
    <mergeCell ref="T36:U36"/>
    <mergeCell ref="L20:L21"/>
    <mergeCell ref="R36:S36"/>
    <mergeCell ref="B22:D22"/>
    <mergeCell ref="B23:D23"/>
    <mergeCell ref="B24:D24"/>
    <mergeCell ref="B33:D33"/>
    <mergeCell ref="B26:D26"/>
    <mergeCell ref="B27:D27"/>
    <mergeCell ref="A28:J28"/>
    <mergeCell ref="A30:L30"/>
    <mergeCell ref="A31:A32"/>
    <mergeCell ref="B31:D32"/>
    <mergeCell ref="E31:E32"/>
    <mergeCell ref="F31:G31"/>
    <mergeCell ref="L31:L32"/>
    <mergeCell ref="B34:D34"/>
    <mergeCell ref="B35:D35"/>
    <mergeCell ref="A36:J36"/>
    <mergeCell ref="R31:S31"/>
    <mergeCell ref="R32:S32"/>
    <mergeCell ref="H31:H32"/>
    <mergeCell ref="I31:J31"/>
    <mergeCell ref="K31:K32"/>
    <mergeCell ref="A54:E54"/>
    <mergeCell ref="B41:J41"/>
    <mergeCell ref="B42:J42"/>
    <mergeCell ref="B43:J43"/>
    <mergeCell ref="A44:J44"/>
    <mergeCell ref="A47:E47"/>
    <mergeCell ref="A51:E51"/>
    <mergeCell ref="K51:L51"/>
    <mergeCell ref="A52:E52"/>
    <mergeCell ref="K52:L52"/>
    <mergeCell ref="A53:E53"/>
    <mergeCell ref="A39:A40"/>
    <mergeCell ref="B39:J40"/>
    <mergeCell ref="K39:K40"/>
    <mergeCell ref="L39:L40"/>
    <mergeCell ref="K47:L47"/>
  </mergeCells>
  <printOptions horizontalCentered="1"/>
  <pageMargins left="0.71" right="0.76" top="0.511811023622047" bottom="0.35433070866141703" header="0.39370078740157499" footer="0.27559055118110198"/>
  <pageSetup paperSize="124" scale="72" orientation="landscape" r:id="rId1"/>
  <headerFooter alignWithMargins="0"/>
  <colBreaks count="1" manualBreakCount="1">
    <brk id="12" max="2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53"/>
  <sheetViews>
    <sheetView topLeftCell="A7" zoomScale="110" zoomScaleNormal="110" zoomScaleSheetLayoutView="90" workbookViewId="0">
      <selection activeCell="M9" sqref="M9"/>
    </sheetView>
  </sheetViews>
  <sheetFormatPr defaultRowHeight="12.75"/>
  <cols>
    <col min="1" max="1" width="4.7109375" customWidth="1"/>
    <col min="2" max="2" width="18.5703125" customWidth="1"/>
    <col min="3" max="3" width="25.7109375" customWidth="1"/>
    <col min="4" max="4" width="3.7109375" customWidth="1"/>
    <col min="5" max="5" width="9" customWidth="1"/>
    <col min="6" max="6" width="35.7109375" customWidth="1"/>
    <col min="7" max="7" width="15.7109375" customWidth="1"/>
    <col min="8" max="8" width="25.7109375" customWidth="1"/>
    <col min="9" max="9" width="0.85546875" customWidth="1"/>
    <col min="10" max="10" width="3.7109375" customWidth="1"/>
    <col min="13" max="13" width="10" bestFit="1" customWidth="1"/>
    <col min="15" max="15" width="10" bestFit="1" customWidth="1"/>
  </cols>
  <sheetData>
    <row r="1" spans="1:17">
      <c r="A1" s="3"/>
      <c r="B1" s="3"/>
      <c r="C1" s="3"/>
      <c r="D1" s="3"/>
      <c r="E1" s="3"/>
      <c r="F1" s="3"/>
      <c r="G1" s="3"/>
      <c r="H1" s="60"/>
    </row>
    <row r="2" spans="1:17" ht="15" customHeight="1">
      <c r="A2" s="71" t="s">
        <v>120</v>
      </c>
      <c r="B2" s="71"/>
      <c r="C2" s="71"/>
      <c r="D2" s="71"/>
      <c r="E2" s="71"/>
      <c r="F2" s="71"/>
      <c r="G2" s="71"/>
      <c r="H2" s="71"/>
    </row>
    <row r="3" spans="1:17" ht="15" customHeight="1">
      <c r="A3" s="72" t="s">
        <v>14</v>
      </c>
      <c r="B3" s="72"/>
      <c r="C3" s="72"/>
      <c r="D3" s="72"/>
      <c r="E3" s="72"/>
      <c r="F3" s="72"/>
      <c r="G3" s="72"/>
      <c r="H3" s="72"/>
    </row>
    <row r="4" spans="1:17" ht="15" customHeight="1">
      <c r="A4" s="3"/>
      <c r="B4" s="3"/>
      <c r="C4" s="3"/>
      <c r="D4" s="3"/>
      <c r="E4" s="3"/>
      <c r="F4" s="3"/>
      <c r="G4" s="3"/>
      <c r="H4" s="3"/>
    </row>
    <row r="5" spans="1:17" ht="20.100000000000001" customHeight="1">
      <c r="A5" s="5">
        <v>1</v>
      </c>
      <c r="B5" s="9" t="s">
        <v>65</v>
      </c>
      <c r="C5" s="131" t="s">
        <v>117</v>
      </c>
      <c r="D5" s="132"/>
      <c r="E5" s="132"/>
      <c r="F5" s="133"/>
      <c r="G5" s="15"/>
      <c r="H5" s="15"/>
    </row>
    <row r="6" spans="1:17" ht="20.100000000000001" customHeight="1">
      <c r="A6" s="5">
        <v>2</v>
      </c>
      <c r="B6" s="9" t="s">
        <v>4</v>
      </c>
      <c r="C6" s="105" t="s">
        <v>15</v>
      </c>
      <c r="D6" s="106"/>
      <c r="E6" s="106"/>
      <c r="F6" s="107"/>
      <c r="G6" s="16"/>
      <c r="H6" s="16"/>
    </row>
    <row r="7" spans="1:17" ht="15" customHeight="1">
      <c r="A7" s="12"/>
      <c r="B7" s="13"/>
      <c r="C7" s="13"/>
      <c r="D7" s="13"/>
      <c r="E7" s="3"/>
      <c r="F7" s="3"/>
      <c r="G7" s="3"/>
      <c r="H7" s="3"/>
    </row>
    <row r="8" spans="1:17" ht="21.95" customHeight="1" thickBot="1">
      <c r="A8" s="54" t="s">
        <v>0</v>
      </c>
      <c r="B8" s="73" t="s">
        <v>66</v>
      </c>
      <c r="C8" s="109"/>
      <c r="D8" s="80"/>
      <c r="E8" s="55" t="s">
        <v>9</v>
      </c>
      <c r="F8" s="57" t="s">
        <v>67</v>
      </c>
      <c r="G8" s="57" t="s">
        <v>68</v>
      </c>
      <c r="H8" s="56" t="s">
        <v>69</v>
      </c>
      <c r="N8" s="88"/>
      <c r="O8" s="88"/>
    </row>
    <row r="9" spans="1:17" ht="21.95" customHeight="1" thickTop="1">
      <c r="A9" s="28" t="s">
        <v>43</v>
      </c>
      <c r="B9" s="115" t="s">
        <v>44</v>
      </c>
      <c r="C9" s="116"/>
      <c r="D9" s="117"/>
      <c r="E9" s="28" t="s">
        <v>45</v>
      </c>
      <c r="F9" s="29" t="s">
        <v>46</v>
      </c>
      <c r="G9" s="29" t="s">
        <v>47</v>
      </c>
      <c r="H9" s="29" t="s">
        <v>48</v>
      </c>
      <c r="N9" s="51"/>
      <c r="O9" s="51"/>
      <c r="P9" s="51"/>
      <c r="Q9" s="51"/>
    </row>
    <row r="10" spans="1:17" ht="35.1" customHeight="1">
      <c r="A10" s="52">
        <v>1</v>
      </c>
      <c r="B10" s="127" t="s">
        <v>126</v>
      </c>
      <c r="C10" s="128"/>
      <c r="D10" s="129"/>
      <c r="E10" s="38" t="s">
        <v>83</v>
      </c>
      <c r="F10" s="53" t="s">
        <v>40</v>
      </c>
      <c r="G10" s="21">
        <f>PCKBULAN9!L44</f>
        <v>97.8</v>
      </c>
      <c r="H10" s="21" t="str">
        <f>PCKBULAN9!L45</f>
        <v>(Sangat Baik)</v>
      </c>
      <c r="N10" s="51"/>
      <c r="O10" s="51"/>
      <c r="P10" s="51"/>
      <c r="Q10" s="51"/>
    </row>
    <row r="11" spans="1:17" ht="35.1" customHeight="1">
      <c r="A11" s="5">
        <v>2</v>
      </c>
      <c r="B11" s="94"/>
      <c r="C11" s="95"/>
      <c r="D11" s="96"/>
      <c r="E11" s="5"/>
      <c r="F11" s="35"/>
      <c r="G11" s="7"/>
      <c r="H11" s="7"/>
      <c r="N11" s="51"/>
      <c r="O11" s="51"/>
      <c r="P11" s="51"/>
      <c r="Q11" s="51"/>
    </row>
    <row r="12" spans="1:17" ht="35.1" customHeight="1">
      <c r="A12" s="5">
        <v>3</v>
      </c>
      <c r="B12" s="94"/>
      <c r="C12" s="95"/>
      <c r="D12" s="96"/>
      <c r="E12" s="5"/>
      <c r="F12" s="35"/>
      <c r="G12" s="7"/>
      <c r="H12" s="7"/>
      <c r="N12" s="51"/>
      <c r="O12" s="51"/>
      <c r="P12" s="51"/>
      <c r="Q12" s="51"/>
    </row>
    <row r="13" spans="1:17" ht="35.1" customHeight="1">
      <c r="A13" s="5">
        <v>4</v>
      </c>
      <c r="B13" s="94"/>
      <c r="C13" s="95"/>
      <c r="D13" s="96"/>
      <c r="E13" s="5"/>
      <c r="F13" s="35"/>
      <c r="G13" s="7"/>
      <c r="H13" s="7"/>
      <c r="N13" s="51"/>
      <c r="O13" s="51"/>
      <c r="P13" s="51"/>
      <c r="Q13" s="51"/>
    </row>
    <row r="14" spans="1:17" ht="6.75" customHeight="1">
      <c r="A14" s="3"/>
      <c r="B14" s="3"/>
      <c r="C14" s="3"/>
      <c r="D14" s="3"/>
      <c r="E14" s="3"/>
      <c r="F14" s="3"/>
      <c r="G14" s="3"/>
      <c r="H14" s="3"/>
    </row>
    <row r="15" spans="1:17" ht="15" customHeight="1">
      <c r="A15" s="1"/>
      <c r="B15" s="1"/>
      <c r="C15" s="1"/>
      <c r="D15" s="1"/>
      <c r="E15" s="1"/>
      <c r="F15" s="1"/>
      <c r="G15" s="2"/>
      <c r="H15" s="2"/>
    </row>
    <row r="16" spans="1:17" ht="15" customHeight="1">
      <c r="A16" s="2"/>
      <c r="B16" s="2"/>
      <c r="C16" s="2"/>
      <c r="D16" s="2"/>
      <c r="E16" s="2"/>
      <c r="F16" s="58"/>
      <c r="G16" s="2" t="s">
        <v>118</v>
      </c>
      <c r="H16" s="50"/>
    </row>
    <row r="17" spans="1:8">
      <c r="A17" s="58"/>
      <c r="B17" s="58"/>
      <c r="C17" s="58"/>
      <c r="D17" s="58"/>
      <c r="E17" s="58"/>
      <c r="F17" s="58"/>
      <c r="G17" s="130" t="s">
        <v>103</v>
      </c>
      <c r="H17" s="130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 ht="15" customHeight="1">
      <c r="A20" s="2"/>
      <c r="B20" s="2"/>
      <c r="C20" s="2"/>
      <c r="D20" s="2"/>
      <c r="E20" s="2"/>
      <c r="F20" s="58"/>
      <c r="G20" s="2"/>
      <c r="H20" s="50"/>
    </row>
    <row r="21" spans="1:8" ht="15" customHeight="1">
      <c r="A21" s="2"/>
      <c r="B21" s="2"/>
      <c r="C21" s="2"/>
      <c r="D21" s="2"/>
      <c r="E21" s="2"/>
      <c r="F21" s="1"/>
      <c r="G21" s="2" t="s">
        <v>124</v>
      </c>
      <c r="H21" s="50"/>
    </row>
    <row r="22" spans="1:8" ht="15" customHeight="1">
      <c r="A22" s="2"/>
      <c r="B22" s="2"/>
      <c r="C22" s="2"/>
      <c r="D22" s="2"/>
      <c r="E22" s="2"/>
      <c r="F22" s="1"/>
      <c r="G22" s="43" t="s">
        <v>97</v>
      </c>
      <c r="H22" s="50"/>
    </row>
    <row r="23" spans="1:8" ht="12" customHeight="1">
      <c r="A23" s="125" t="s">
        <v>10</v>
      </c>
      <c r="B23" s="125"/>
      <c r="C23" s="125"/>
      <c r="D23" s="125"/>
      <c r="E23" s="125"/>
      <c r="F23" s="8"/>
      <c r="G23" s="1"/>
      <c r="H23" s="1"/>
    </row>
    <row r="24" spans="1:8" ht="12" customHeight="1">
      <c r="A24" s="126" t="s">
        <v>11</v>
      </c>
      <c r="B24" s="126"/>
      <c r="C24" s="126"/>
      <c r="D24" s="126"/>
      <c r="E24" s="126"/>
    </row>
    <row r="25" spans="1:8" ht="12" customHeight="1">
      <c r="A25" s="47"/>
      <c r="B25" s="47"/>
      <c r="C25" s="47"/>
      <c r="D25" s="47"/>
      <c r="E25" s="47"/>
    </row>
    <row r="26" spans="1:8" ht="12" customHeight="1">
      <c r="A26" s="48" t="s">
        <v>42</v>
      </c>
      <c r="B26" s="48"/>
      <c r="C26" s="47"/>
      <c r="D26" s="47"/>
      <c r="E26" s="47"/>
    </row>
    <row r="27" spans="1:8" ht="12" customHeight="1">
      <c r="A27" s="49" t="s">
        <v>52</v>
      </c>
      <c r="B27" s="59"/>
      <c r="C27" s="47"/>
      <c r="D27" s="47"/>
      <c r="E27" s="47"/>
    </row>
    <row r="28" spans="1:8" ht="12" customHeight="1">
      <c r="A28" s="49" t="s">
        <v>70</v>
      </c>
      <c r="B28" s="59"/>
      <c r="C28" s="47"/>
      <c r="D28" s="47"/>
      <c r="E28" s="47"/>
    </row>
    <row r="29" spans="1:8" ht="12" customHeight="1">
      <c r="A29" s="49" t="s">
        <v>62</v>
      </c>
      <c r="B29" s="59"/>
      <c r="C29" s="47"/>
      <c r="D29" s="47"/>
      <c r="E29" s="47"/>
    </row>
    <row r="30" spans="1:8" ht="12" customHeight="1">
      <c r="A30" s="49" t="s">
        <v>71</v>
      </c>
      <c r="B30" s="59"/>
      <c r="C30" s="47"/>
      <c r="D30" s="47"/>
      <c r="E30" s="47"/>
    </row>
    <row r="31" spans="1:8" ht="12" customHeight="1">
      <c r="A31" s="49" t="s">
        <v>72</v>
      </c>
      <c r="B31" s="59"/>
      <c r="C31" s="47"/>
      <c r="D31" s="47"/>
      <c r="E31" s="47"/>
    </row>
    <row r="32" spans="1:8" ht="12" customHeight="1">
      <c r="A32" s="49" t="s">
        <v>73</v>
      </c>
      <c r="B32" s="59"/>
      <c r="C32" s="47"/>
      <c r="D32" s="47"/>
      <c r="E32" s="47"/>
    </row>
    <row r="33" spans="1:8" ht="12" customHeight="1">
      <c r="A33" s="26"/>
      <c r="B33" s="61"/>
      <c r="C33" s="8"/>
      <c r="D33" s="8"/>
      <c r="E33" s="8"/>
    </row>
    <row r="34" spans="1:8" ht="12" customHeight="1">
      <c r="A34" s="26"/>
      <c r="B34" s="61"/>
      <c r="C34" s="8"/>
      <c r="D34" s="8"/>
      <c r="E34" s="8"/>
    </row>
    <row r="35" spans="1:8" ht="12" customHeight="1">
      <c r="A35" s="26"/>
      <c r="B35" s="61"/>
      <c r="C35" s="8"/>
      <c r="D35" s="8"/>
      <c r="E35" s="8"/>
    </row>
    <row r="36" spans="1:8" ht="12" customHeight="1">
      <c r="F36" s="8"/>
      <c r="G36" s="1"/>
      <c r="H36" s="1"/>
    </row>
    <row r="43" spans="1:8" ht="15" customHeight="1"/>
    <row r="44" spans="1:8" ht="12.75" customHeight="1"/>
    <row r="45" spans="1:8" ht="12.75" customHeight="1"/>
    <row r="46" spans="1:8" ht="12.75" customHeight="1"/>
    <row r="48" spans="1:8">
      <c r="A48" s="4"/>
      <c r="B48" s="4"/>
      <c r="C48" s="4"/>
      <c r="D48" s="4"/>
      <c r="E48" s="4"/>
      <c r="F48" s="4"/>
      <c r="G48" s="4"/>
      <c r="H48" s="4"/>
    </row>
    <row r="49" spans="1:8">
      <c r="A49" s="4"/>
      <c r="B49" s="4"/>
      <c r="C49" s="4"/>
      <c r="D49" s="4"/>
      <c r="E49" s="4"/>
      <c r="F49" s="4"/>
      <c r="G49" s="4"/>
      <c r="H49" s="4"/>
    </row>
    <row r="50" spans="1:8">
      <c r="A50" s="4"/>
      <c r="B50" s="4"/>
      <c r="C50" s="4"/>
      <c r="D50" s="4"/>
      <c r="E50" s="4"/>
      <c r="F50" s="4"/>
      <c r="G50" s="4"/>
      <c r="H50" s="4"/>
    </row>
    <row r="51" spans="1:8">
      <c r="A51" s="4"/>
      <c r="B51" s="4"/>
      <c r="C51" s="4"/>
      <c r="D51" s="4"/>
      <c r="E51" s="4"/>
      <c r="F51" s="4"/>
      <c r="G51" s="4"/>
      <c r="H51" s="4"/>
    </row>
    <row r="52" spans="1:8">
      <c r="A52" s="4"/>
      <c r="B52" s="4"/>
      <c r="C52" s="4"/>
      <c r="D52" s="4"/>
      <c r="E52" s="4"/>
      <c r="F52" s="4"/>
      <c r="G52" s="4"/>
      <c r="H52" s="4"/>
    </row>
    <row r="53" spans="1:8">
      <c r="A53" s="4"/>
      <c r="B53" s="4"/>
      <c r="C53" s="4"/>
      <c r="D53" s="4"/>
      <c r="E53" s="4"/>
      <c r="F53" s="4"/>
      <c r="G53" s="4"/>
      <c r="H53" s="4"/>
    </row>
  </sheetData>
  <mergeCells count="14">
    <mergeCell ref="N8:O8"/>
    <mergeCell ref="G17:H17"/>
    <mergeCell ref="A2:H2"/>
    <mergeCell ref="A3:H3"/>
    <mergeCell ref="C5:F5"/>
    <mergeCell ref="C6:F6"/>
    <mergeCell ref="B8:D8"/>
    <mergeCell ref="A23:E23"/>
    <mergeCell ref="A24:E24"/>
    <mergeCell ref="B9:D9"/>
    <mergeCell ref="B10:D10"/>
    <mergeCell ref="B11:D11"/>
    <mergeCell ref="B12:D12"/>
    <mergeCell ref="B13:D13"/>
  </mergeCells>
  <printOptions horizontalCentered="1"/>
  <pageMargins left="0.71" right="0.76" top="0.511811023622047" bottom="0.35433070866141703" header="0.39370078740157499" footer="0.27559055118110198"/>
  <pageSetup paperSize="124" scale="80" orientation="landscape" r:id="rId1"/>
  <headerFooter alignWithMargins="0"/>
  <colBreaks count="1" manualBreakCount="1">
    <brk id="8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PK</vt:lpstr>
      <vt:lpstr>PCKBULAN9</vt:lpstr>
      <vt:lpstr>REKAP (9)</vt:lpstr>
      <vt:lpstr>PCKBULAN9!Print_Area</vt:lpstr>
      <vt:lpstr>PK!Print_Area</vt:lpstr>
      <vt:lpstr>'REKAP (9)'!Print_Area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Dhika Hafizh</dc:creator>
  <cp:lastModifiedBy>MARI</cp:lastModifiedBy>
  <cp:lastPrinted>2020-06-17T07:34:29Z</cp:lastPrinted>
  <dcterms:created xsi:type="dcterms:W3CDTF">2010-10-07T03:41:24Z</dcterms:created>
  <dcterms:modified xsi:type="dcterms:W3CDTF">2020-09-16T13:43:36Z</dcterms:modified>
</cp:coreProperties>
</file>